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9435"/>
  </bookViews>
  <sheets>
    <sheet name="Приложение 2" sheetId="3" r:id="rId1"/>
  </sheets>
  <calcPr calcId="125725"/>
</workbook>
</file>

<file path=xl/calcChain.xml><?xml version="1.0" encoding="utf-8"?>
<calcChain xmlns="http://schemas.openxmlformats.org/spreadsheetml/2006/main">
  <c r="H39" i="3"/>
  <c r="I39"/>
  <c r="J39"/>
  <c r="G39"/>
  <c r="J38"/>
  <c r="H38"/>
  <c r="I38"/>
  <c r="G38"/>
  <c r="H15"/>
  <c r="I15"/>
  <c r="J15"/>
  <c r="G15"/>
  <c r="J35"/>
  <c r="J34"/>
  <c r="J25"/>
  <c r="H29" l="1"/>
  <c r="I29"/>
  <c r="G29"/>
  <c r="J30"/>
  <c r="J32"/>
  <c r="J26"/>
  <c r="H21"/>
  <c r="I21"/>
  <c r="G21"/>
  <c r="J29" l="1"/>
  <c r="J20"/>
  <c r="J28"/>
  <c r="J33" l="1"/>
  <c r="J22"/>
  <c r="J23"/>
  <c r="J21" l="1"/>
  <c r="G36"/>
  <c r="J14"/>
  <c r="J16"/>
  <c r="J18"/>
  <c r="H36" l="1"/>
  <c r="J36" l="1"/>
  <c r="I36"/>
</calcChain>
</file>

<file path=xl/sharedStrings.xml><?xml version="1.0" encoding="utf-8"?>
<sst xmlns="http://schemas.openxmlformats.org/spreadsheetml/2006/main" count="163" uniqueCount="83">
  <si>
    <t>Расходы</t>
  </si>
  <si>
    <t>ГРБС</t>
  </si>
  <si>
    <t>ЦСР</t>
  </si>
  <si>
    <t>ВР</t>
  </si>
  <si>
    <t>Итого на период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</si>
  <si>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</si>
  <si>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</si>
  <si>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</si>
  <si>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</si>
  <si>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Приложение № 2</t>
  </si>
  <si>
    <t>в том числе:</t>
  </si>
  <si>
    <t>009</t>
  </si>
  <si>
    <t>0113</t>
  </si>
  <si>
    <t>162</t>
  </si>
  <si>
    <t>Задача 1: Обеспечение получения доходов от использования имущества Муниципальной казны ЗАТО Железногорск</t>
  </si>
  <si>
    <t xml:space="preserve">к подпрограмме "Управление объектами Муниципальной казны ЗАТО Железногорск»
</t>
  </si>
  <si>
    <t>Цель подпрограммы: Эффективное использования имущества Муниципальной казны ЗАТО Железногорск</t>
  </si>
  <si>
    <t xml:space="preserve">Перечень мероприятий подпрограммы </t>
  </si>
  <si>
    <t>( руб.), годы</t>
  </si>
  <si>
    <t>ГРБС 1</t>
  </si>
  <si>
    <t>ГРБС 2</t>
  </si>
  <si>
    <t>КУМИ Администрации ЗАТО г.Железногорск</t>
  </si>
  <si>
    <t>Содаржание в надлежащем состоянии муниципального жилого фонда</t>
  </si>
  <si>
    <t>Администрация ЗАТО г.Железногорск</t>
  </si>
  <si>
    <t>Мероприятие  1.1. Инвентаризация и паспортизация объектов Муниципальной казны ЗАТО Железногорск и бесхозяйных объектов</t>
  </si>
  <si>
    <t>Мероприятие 1.2. Обеспечение приватизации муниципального имущества</t>
  </si>
  <si>
    <t>Мероприятие 1.3. Оценка рыночной стоимости муниципального имущества</t>
  </si>
  <si>
    <t xml:space="preserve"> Мероприятие 3.1 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 </t>
  </si>
  <si>
    <t>Итого по подпрограмме</t>
  </si>
  <si>
    <t>КУМИ Администрации ЗАТО г. Железногорск</t>
  </si>
  <si>
    <t>Администрация ЗАТО г. Железногорск</t>
  </si>
  <si>
    <t>Задача 2.Проведение мероприятий  по обеспечению надлежащего содержания и сохранности имущества Муниципальной казны ЗАТО Железногорск, усиление контроля за использованием муниципального имушества</t>
  </si>
  <si>
    <t>Задача 3:             Обеспечение эффективной реализации муниципальной функции по управлению муниципальной собственностью</t>
  </si>
  <si>
    <t>Цели, задачи, мероприятия подпрограммы</t>
  </si>
  <si>
    <t>2018 год</t>
  </si>
  <si>
    <t>1410000210</t>
  </si>
  <si>
    <t>1410000010</t>
  </si>
  <si>
    <t>1410000020</t>
  </si>
  <si>
    <t>1410000030</t>
  </si>
  <si>
    <t>1410000050</t>
  </si>
  <si>
    <r>
      <t xml:space="preserve">Приватизация </t>
    </r>
    <r>
      <rPr>
        <sz val="11"/>
        <rFont val="Times New Roman"/>
        <family val="1"/>
        <charset val="204"/>
      </rPr>
      <t xml:space="preserve">30 </t>
    </r>
    <r>
      <rPr>
        <sz val="11"/>
        <color indexed="8"/>
        <rFont val="Times New Roman"/>
        <family val="1"/>
        <charset val="204"/>
      </rPr>
      <t>объектов Муниципальной казны</t>
    </r>
  </si>
  <si>
    <t>Мероприятие 2.2 Организация содержания и сохранности  объектов Муниципальной казны ЗАТО Железногорск, свободных от прав третьих лиц</t>
  </si>
  <si>
    <t>Руководитель КУМИ Администрации ЗАТО г. Железногорск</t>
  </si>
  <si>
    <t>Н.В.Дедова</t>
  </si>
  <si>
    <r>
      <t>Заключение 330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договоров аренды и купли-продажи муниципального имущества</t>
    </r>
  </si>
  <si>
    <t>Администрации ЗАТО г. Железногорск</t>
  </si>
  <si>
    <t>Мероприятие 2.3. Уплата административных штрафов  и прочих платежей</t>
  </si>
  <si>
    <t>исполнение судебных актов РФ</t>
  </si>
  <si>
    <t>Постановка объектов казны и бесхозяйных объектов на государственный кадастровый учет, регистрация права собственности</t>
  </si>
  <si>
    <t xml:space="preserve">Содержание  объектов Муниципальной казны ЗАТО Железногорск, свободных от прав третьих лиц,  в надлежащем техническом состоянии </t>
  </si>
  <si>
    <t>2020 год</t>
  </si>
  <si>
    <t>110</t>
  </si>
  <si>
    <t>1410000170</t>
  </si>
  <si>
    <t>1410000110</t>
  </si>
  <si>
    <t>240</t>
  </si>
  <si>
    <t xml:space="preserve">взносы в РФКК за объекты муниципальной собственности </t>
  </si>
  <si>
    <t>120</t>
  </si>
  <si>
    <t>Мероприятие  3.2 Организация содержания и сохранности арендного фонда Муниципальной казны ЗАТО Железногорск</t>
  </si>
  <si>
    <t>Х</t>
  </si>
  <si>
    <t>Мероприятие 2.4. Организация содержания и сохранности объектов Муниципальной казны ЗАТО Железногорск (переданных в аренду нежилых помещений в многоквартирных домах), в том числе оплата коммунальных услуг, расходов, необходимых для обеспечения надлежащего содержания общего имущества в многоквартирном доме</t>
  </si>
  <si>
    <t>1410000070</t>
  </si>
  <si>
    <t>Содержиние арендуемых нежилых помещений в многоквартирных жилых домах в надлежащем техническом состоянии.</t>
  </si>
  <si>
    <t xml:space="preserve"> Мероприятие 2.5. Взносы на капитальный ремонт общего имущества в многоквартирном доме</t>
  </si>
  <si>
    <t>1410000190</t>
  </si>
  <si>
    <t>Повышение качества обслуживания, улучшение  технического состояния  арендного фонда  Муниципальной казны, обеспечение сохранности объектов казн</t>
  </si>
  <si>
    <t xml:space="preserve">Будет осуществлено софинансирование ремонта дворовых территории, проездов к дворовым территориям многоквартирных жилых домов, за муниципальные помещения </t>
  </si>
  <si>
    <t xml:space="preserve">Мероприятие 2.1. Содержание муниципального жилого фонда </t>
  </si>
  <si>
    <t>Будет отремонтировано 4 объекта Муниципальной казны</t>
  </si>
  <si>
    <t>Мероприятие 3.4. Капитальный ремонт  здания по ул.Свердлова, 32</t>
  </si>
  <si>
    <t>Мероприятие 3.5. Софинансирование доли расходов на проведение капитального ремонта дворовой территории, проездов к дворовой территории многоквартирных домов, за помещения, находящиеся в собственности ЗАТО Железногорск</t>
  </si>
  <si>
    <t>1410000150</t>
  </si>
  <si>
    <t>1410000160</t>
  </si>
  <si>
    <t>1410000220</t>
  </si>
  <si>
    <t>1410000080</t>
  </si>
  <si>
    <t>Мероприятие 3.3. Капитальный ремонт объектов муниципальной казны</t>
  </si>
  <si>
    <t>2019 год</t>
  </si>
  <si>
    <t>Приложение № 3</t>
  </si>
  <si>
    <t>к постановлению Администрации ЗАТО г. Железногорск</t>
  </si>
  <si>
    <t>КУМИ  Администрации ЗАТО г. Железногорск</t>
  </si>
  <si>
    <t xml:space="preserve"> Администрация ЗАТО г. Железногорск</t>
  </si>
  <si>
    <t>850</t>
  </si>
  <si>
    <t>уплата налогов, сборов и иных платежей</t>
  </si>
  <si>
    <t>от 16.02.2018  № 376</t>
  </si>
</sst>
</file>

<file path=xl/styles.xml><?xml version="1.0" encoding="utf-8"?>
<styleSheet xmlns="http://schemas.openxmlformats.org/spreadsheetml/2006/main">
  <numFmts count="1">
    <numFmt numFmtId="164" formatCode="#,##0.000"/>
  </numFmts>
  <fonts count="25"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19" fillId="0" borderId="8">
      <alignment horizontal="left" vertical="top" wrapText="1"/>
    </xf>
  </cellStyleXfs>
  <cellXfs count="98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7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0" fillId="0" borderId="7" xfId="0" applyBorder="1" applyAlignment="1"/>
    <xf numFmtId="0" fontId="0" fillId="0" borderId="1" xfId="0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/>
    </xf>
    <xf numFmtId="4" fontId="21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22" fillId="3" borderId="1" xfId="0" applyNumberFormat="1" applyFont="1" applyFill="1" applyBorder="1" applyAlignment="1">
      <alignment horizontal="center" vertical="center" shrinkToFit="1"/>
    </xf>
    <xf numFmtId="0" fontId="18" fillId="0" borderId="1" xfId="0" applyFont="1" applyBorder="1" applyAlignment="1">
      <alignment horizontal="left" vertical="top" wrapText="1"/>
    </xf>
    <xf numFmtId="4" fontId="22" fillId="0" borderId="1" xfId="0" applyNumberFormat="1" applyFont="1" applyFill="1" applyBorder="1" applyAlignment="1">
      <alignment horizontal="center" vertical="center" shrinkToFit="1"/>
    </xf>
    <xf numFmtId="0" fontId="18" fillId="0" borderId="4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/>
    <xf numFmtId="4" fontId="11" fillId="0" borderId="1" xfId="0" applyNumberFormat="1" applyFont="1" applyFill="1" applyBorder="1" applyAlignment="1">
      <alignment vertical="center"/>
    </xf>
    <xf numFmtId="4" fontId="24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49" fontId="22" fillId="3" borderId="6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2" fillId="0" borderId="5" xfId="0" applyFont="1" applyFill="1" applyBorder="1" applyAlignment="1">
      <alignment horizontal="left" vertical="top" wrapText="1"/>
    </xf>
    <xf numFmtId="0" fontId="0" fillId="0" borderId="6" xfId="0" applyFont="1" applyBorder="1" applyAlignment="1"/>
    <xf numFmtId="0" fontId="0" fillId="0" borderId="7" xfId="0" applyFont="1" applyBorder="1" applyAlignment="1"/>
    <xf numFmtId="0" fontId="1" fillId="0" borderId="0" xfId="0" applyFont="1" applyFill="1" applyAlignment="1">
      <alignment horizontal="left" vertical="top" wrapText="1"/>
    </xf>
    <xf numFmtId="0" fontId="13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3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4" xfId="0" applyBorder="1" applyAlignment="1"/>
    <xf numFmtId="49" fontId="23" fillId="0" borderId="4" xfId="0" applyNumberFormat="1" applyFont="1" applyFill="1" applyBorder="1" applyAlignment="1">
      <alignment horizontal="left" vertical="top" wrapText="1"/>
    </xf>
    <xf numFmtId="49" fontId="23" fillId="0" borderId="3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M41"/>
  <sheetViews>
    <sheetView tabSelected="1" view="pageLayout" topLeftCell="D1" zoomScale="136" zoomScaleNormal="69" zoomScaleSheetLayoutView="70" zoomScalePageLayoutView="136" workbookViewId="0">
      <selection activeCell="I5" sqref="I5:K5"/>
    </sheetView>
  </sheetViews>
  <sheetFormatPr defaultColWidth="9" defaultRowHeight="15.75"/>
  <cols>
    <col min="1" max="1" width="37.125" style="2" customWidth="1"/>
    <col min="2" max="2" width="18.875" style="2" customWidth="1"/>
    <col min="3" max="3" width="9.125" style="2" customWidth="1"/>
    <col min="4" max="5" width="9" style="2"/>
    <col min="6" max="6" width="7.5" style="2" customWidth="1"/>
    <col min="7" max="7" width="15.625" style="2" customWidth="1"/>
    <col min="8" max="9" width="15.5" style="2" customWidth="1"/>
    <col min="10" max="10" width="18.375" style="2" customWidth="1"/>
    <col min="11" max="11" width="19.5" style="2" customWidth="1"/>
    <col min="12" max="16384" width="9" style="2"/>
  </cols>
  <sheetData>
    <row r="1" spans="1:11">
      <c r="I1" s="2" t="s">
        <v>76</v>
      </c>
    </row>
    <row r="2" spans="1:11">
      <c r="I2" s="2" t="s">
        <v>77</v>
      </c>
    </row>
    <row r="3" spans="1:11">
      <c r="I3" s="2" t="s">
        <v>82</v>
      </c>
    </row>
    <row r="5" spans="1:11" ht="18.75" customHeight="1">
      <c r="A5" s="1"/>
      <c r="B5" s="1"/>
      <c r="C5" s="1"/>
      <c r="D5" s="1"/>
      <c r="E5" s="1"/>
      <c r="F5" s="1"/>
      <c r="G5" s="1"/>
      <c r="H5" s="1"/>
      <c r="I5" s="82" t="s">
        <v>9</v>
      </c>
      <c r="J5" s="83"/>
      <c r="K5" s="83"/>
    </row>
    <row r="6" spans="1:11" ht="35.25" customHeight="1">
      <c r="A6" s="3"/>
      <c r="B6" s="4"/>
      <c r="C6" s="4"/>
      <c r="D6" s="4"/>
      <c r="E6" s="4"/>
      <c r="F6" s="4"/>
      <c r="G6" s="4"/>
      <c r="H6" s="4"/>
      <c r="I6" s="87" t="s">
        <v>15</v>
      </c>
      <c r="J6" s="88"/>
      <c r="K6" s="88"/>
    </row>
    <row r="7" spans="1:11" ht="24" customHeight="1">
      <c r="A7" s="5"/>
      <c r="B7" s="4"/>
      <c r="C7" s="4"/>
      <c r="D7" s="4"/>
      <c r="E7" s="4"/>
      <c r="F7" s="4"/>
      <c r="G7" s="4"/>
      <c r="H7" s="4"/>
      <c r="I7" s="88"/>
      <c r="J7" s="88"/>
      <c r="K7" s="88"/>
    </row>
    <row r="8" spans="1:11" ht="18.75">
      <c r="A8" s="85" t="s">
        <v>17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>
      <c r="A9" s="84" t="s">
        <v>33</v>
      </c>
      <c r="B9" s="84" t="s">
        <v>5</v>
      </c>
      <c r="C9" s="84" t="s">
        <v>6</v>
      </c>
      <c r="D9" s="84"/>
      <c r="E9" s="84"/>
      <c r="F9" s="84"/>
      <c r="G9" s="84" t="s">
        <v>0</v>
      </c>
      <c r="H9" s="84"/>
      <c r="I9" s="84"/>
      <c r="J9" s="84"/>
      <c r="K9" s="86" t="s">
        <v>7</v>
      </c>
    </row>
    <row r="10" spans="1:11">
      <c r="A10" s="84"/>
      <c r="B10" s="84"/>
      <c r="C10" s="84"/>
      <c r="D10" s="84"/>
      <c r="E10" s="84"/>
      <c r="F10" s="84"/>
      <c r="G10" s="84" t="s">
        <v>18</v>
      </c>
      <c r="H10" s="84"/>
      <c r="I10" s="84"/>
      <c r="J10" s="84"/>
      <c r="K10" s="86"/>
    </row>
    <row r="11" spans="1:11" ht="51.75" customHeight="1">
      <c r="A11" s="84"/>
      <c r="B11" s="84"/>
      <c r="C11" s="6" t="s">
        <v>1</v>
      </c>
      <c r="D11" s="6" t="s">
        <v>8</v>
      </c>
      <c r="E11" s="6" t="s">
        <v>2</v>
      </c>
      <c r="F11" s="6" t="s">
        <v>3</v>
      </c>
      <c r="G11" s="38" t="s">
        <v>34</v>
      </c>
      <c r="H11" s="59" t="s">
        <v>75</v>
      </c>
      <c r="I11" s="38" t="s">
        <v>50</v>
      </c>
      <c r="J11" s="6" t="s">
        <v>4</v>
      </c>
      <c r="K11" s="86"/>
    </row>
    <row r="12" spans="1:11" ht="30" customHeight="1">
      <c r="A12" s="76" t="s">
        <v>16</v>
      </c>
      <c r="B12" s="77"/>
      <c r="C12" s="77"/>
      <c r="D12" s="77"/>
      <c r="E12" s="77"/>
      <c r="F12" s="77"/>
      <c r="G12" s="77"/>
      <c r="H12" s="77"/>
      <c r="I12" s="77"/>
      <c r="J12" s="77"/>
      <c r="K12" s="78"/>
    </row>
    <row r="13" spans="1:11" ht="21" customHeight="1">
      <c r="A13" s="79" t="s">
        <v>14</v>
      </c>
      <c r="B13" s="80"/>
      <c r="C13" s="80"/>
      <c r="D13" s="80"/>
      <c r="E13" s="80"/>
      <c r="F13" s="80"/>
      <c r="G13" s="80"/>
      <c r="H13" s="80"/>
      <c r="I13" s="80"/>
      <c r="J13" s="80"/>
      <c r="K13" s="81"/>
    </row>
    <row r="14" spans="1:11" ht="110.25" customHeight="1">
      <c r="A14" s="49" t="s">
        <v>24</v>
      </c>
      <c r="B14" s="36" t="s">
        <v>79</v>
      </c>
      <c r="C14" s="8" t="s">
        <v>11</v>
      </c>
      <c r="D14" s="8" t="s">
        <v>12</v>
      </c>
      <c r="E14" s="31" t="s">
        <v>36</v>
      </c>
      <c r="F14" s="8" t="s">
        <v>54</v>
      </c>
      <c r="G14" s="42">
        <v>850000</v>
      </c>
      <c r="H14" s="42">
        <v>850000</v>
      </c>
      <c r="I14" s="42">
        <v>850000</v>
      </c>
      <c r="J14" s="43">
        <f t="shared" ref="J14:J18" si="0">SUM(G14:I14)</f>
        <v>2550000</v>
      </c>
      <c r="K14" s="9" t="s">
        <v>48</v>
      </c>
    </row>
    <row r="15" spans="1:11" ht="20.25" customHeight="1">
      <c r="A15" s="71" t="s">
        <v>25</v>
      </c>
      <c r="B15" s="68" t="s">
        <v>58</v>
      </c>
      <c r="C15" s="8" t="s">
        <v>58</v>
      </c>
      <c r="D15" s="8" t="s">
        <v>58</v>
      </c>
      <c r="E15" s="31" t="s">
        <v>37</v>
      </c>
      <c r="F15" s="8" t="s">
        <v>58</v>
      </c>
      <c r="G15" s="42">
        <f>G16+G17</f>
        <v>3965500</v>
      </c>
      <c r="H15" s="42">
        <f t="shared" ref="H15:J15" si="1">H16+H17</f>
        <v>164800</v>
      </c>
      <c r="I15" s="42">
        <f t="shared" si="1"/>
        <v>164800</v>
      </c>
      <c r="J15" s="42">
        <f t="shared" si="1"/>
        <v>4295100</v>
      </c>
      <c r="K15" s="74" t="s">
        <v>40</v>
      </c>
    </row>
    <row r="16" spans="1:11" ht="35.25" customHeight="1">
      <c r="A16" s="72"/>
      <c r="B16" s="36" t="s">
        <v>79</v>
      </c>
      <c r="C16" s="8" t="s">
        <v>11</v>
      </c>
      <c r="D16" s="8" t="s">
        <v>12</v>
      </c>
      <c r="E16" s="31" t="s">
        <v>37</v>
      </c>
      <c r="F16" s="8" t="s">
        <v>54</v>
      </c>
      <c r="G16" s="44">
        <v>164800</v>
      </c>
      <c r="H16" s="44">
        <v>164800</v>
      </c>
      <c r="I16" s="44">
        <v>164800</v>
      </c>
      <c r="J16" s="43">
        <f t="shared" si="0"/>
        <v>494400</v>
      </c>
      <c r="K16" s="75"/>
    </row>
    <row r="17" spans="1:13" ht="44.25" customHeight="1">
      <c r="A17" s="73"/>
      <c r="B17" s="36" t="s">
        <v>78</v>
      </c>
      <c r="C17" s="8" t="s">
        <v>13</v>
      </c>
      <c r="D17" s="8" t="s">
        <v>12</v>
      </c>
      <c r="E17" s="31" t="s">
        <v>37</v>
      </c>
      <c r="F17" s="8" t="s">
        <v>80</v>
      </c>
      <c r="G17" s="44">
        <v>3800700</v>
      </c>
      <c r="H17" s="44">
        <v>0</v>
      </c>
      <c r="I17" s="44">
        <v>0</v>
      </c>
      <c r="J17" s="43">
        <v>3800700</v>
      </c>
      <c r="K17" s="9" t="s">
        <v>81</v>
      </c>
    </row>
    <row r="18" spans="1:13" ht="81.75" customHeight="1">
      <c r="A18" s="49" t="s">
        <v>26</v>
      </c>
      <c r="B18" s="36" t="s">
        <v>45</v>
      </c>
      <c r="C18" s="8" t="s">
        <v>11</v>
      </c>
      <c r="D18" s="8" t="s">
        <v>12</v>
      </c>
      <c r="E18" s="31" t="s">
        <v>38</v>
      </c>
      <c r="F18" s="8" t="s">
        <v>54</v>
      </c>
      <c r="G18" s="44">
        <v>543300</v>
      </c>
      <c r="H18" s="44">
        <v>543300</v>
      </c>
      <c r="I18" s="44">
        <v>543300</v>
      </c>
      <c r="J18" s="43">
        <f t="shared" si="0"/>
        <v>1629900</v>
      </c>
      <c r="K18" s="9" t="s">
        <v>44</v>
      </c>
    </row>
    <row r="19" spans="1:13" ht="33.75" customHeight="1">
      <c r="A19" s="79" t="s">
        <v>31</v>
      </c>
      <c r="B19" s="80"/>
      <c r="C19" s="80"/>
      <c r="D19" s="80"/>
      <c r="E19" s="80"/>
      <c r="F19" s="80"/>
      <c r="G19" s="80"/>
      <c r="H19" s="80"/>
      <c r="I19" s="80"/>
      <c r="J19" s="80"/>
      <c r="K19" s="81"/>
    </row>
    <row r="20" spans="1:13" ht="78.75" customHeight="1">
      <c r="A20" s="48" t="s">
        <v>66</v>
      </c>
      <c r="B20" s="50" t="s">
        <v>30</v>
      </c>
      <c r="C20" s="8" t="s">
        <v>11</v>
      </c>
      <c r="D20" s="8" t="s">
        <v>12</v>
      </c>
      <c r="E20" s="51" t="s">
        <v>70</v>
      </c>
      <c r="F20" s="8" t="s">
        <v>54</v>
      </c>
      <c r="G20" s="45">
        <v>2851051</v>
      </c>
      <c r="H20" s="45">
        <v>2751051</v>
      </c>
      <c r="I20" s="45">
        <v>2751051</v>
      </c>
      <c r="J20" s="46">
        <f t="shared" ref="J20" si="2">G20+H20+I20</f>
        <v>8353153</v>
      </c>
      <c r="K20" s="47" t="s">
        <v>22</v>
      </c>
    </row>
    <row r="21" spans="1:13">
      <c r="A21" s="93" t="s">
        <v>41</v>
      </c>
      <c r="B21" s="8" t="s">
        <v>58</v>
      </c>
      <c r="C21" s="8" t="s">
        <v>58</v>
      </c>
      <c r="D21" s="8" t="s">
        <v>58</v>
      </c>
      <c r="E21" s="60" t="s">
        <v>39</v>
      </c>
      <c r="F21" s="8" t="s">
        <v>58</v>
      </c>
      <c r="G21" s="44">
        <f>G22+G23</f>
        <v>19708989</v>
      </c>
      <c r="H21" s="44">
        <f t="shared" ref="H21:J21" si="3">H22+H23</f>
        <v>18028399</v>
      </c>
      <c r="I21" s="44">
        <f t="shared" si="3"/>
        <v>18028399</v>
      </c>
      <c r="J21" s="44">
        <f t="shared" si="3"/>
        <v>55765787</v>
      </c>
      <c r="K21" s="74" t="s">
        <v>49</v>
      </c>
    </row>
    <row r="22" spans="1:13" ht="45" customHeight="1">
      <c r="A22" s="91"/>
      <c r="B22" s="7" t="s">
        <v>79</v>
      </c>
      <c r="C22" s="32" t="s">
        <v>11</v>
      </c>
      <c r="D22" s="8" t="s">
        <v>12</v>
      </c>
      <c r="E22" s="31" t="s">
        <v>39</v>
      </c>
      <c r="F22" s="8" t="s">
        <v>54</v>
      </c>
      <c r="G22" s="53">
        <v>16168803</v>
      </c>
      <c r="H22" s="53">
        <v>15725813</v>
      </c>
      <c r="I22" s="53">
        <v>15725813</v>
      </c>
      <c r="J22" s="46">
        <f t="shared" ref="J22" si="4">G22+H22+I22</f>
        <v>47620429</v>
      </c>
      <c r="K22" s="94"/>
    </row>
    <row r="23" spans="1:13" ht="45" customHeight="1">
      <c r="A23" s="92"/>
      <c r="B23" s="7" t="s">
        <v>30</v>
      </c>
      <c r="C23" s="20" t="s">
        <v>11</v>
      </c>
      <c r="D23" s="20" t="s">
        <v>12</v>
      </c>
      <c r="E23" s="31" t="s">
        <v>39</v>
      </c>
      <c r="F23" s="20" t="s">
        <v>51</v>
      </c>
      <c r="G23" s="53">
        <v>3540186</v>
      </c>
      <c r="H23" s="53">
        <v>2302586</v>
      </c>
      <c r="I23" s="53">
        <v>2302586</v>
      </c>
      <c r="J23" s="46">
        <f t="shared" ref="J23:J26" si="5">G23+H23+I23</f>
        <v>8145358</v>
      </c>
      <c r="K23" s="94"/>
    </row>
    <row r="24" spans="1:13" ht="50.25" customHeight="1">
      <c r="A24" s="39" t="s">
        <v>46</v>
      </c>
      <c r="B24" s="36" t="s">
        <v>30</v>
      </c>
      <c r="C24" s="20" t="s">
        <v>11</v>
      </c>
      <c r="D24" s="20" t="s">
        <v>12</v>
      </c>
      <c r="E24" s="31" t="s">
        <v>53</v>
      </c>
      <c r="F24" s="69">
        <v>830</v>
      </c>
      <c r="G24" s="53">
        <v>1000000</v>
      </c>
      <c r="H24" s="53">
        <v>1000000</v>
      </c>
      <c r="I24" s="53">
        <v>1000000</v>
      </c>
      <c r="J24" s="46">
        <v>3000000</v>
      </c>
      <c r="K24" s="39" t="s">
        <v>47</v>
      </c>
    </row>
    <row r="25" spans="1:13" ht="161.25" customHeight="1">
      <c r="A25" s="52" t="s">
        <v>59</v>
      </c>
      <c r="B25" s="36" t="s">
        <v>30</v>
      </c>
      <c r="C25" s="20" t="s">
        <v>11</v>
      </c>
      <c r="D25" s="20" t="s">
        <v>12</v>
      </c>
      <c r="E25" s="31" t="s">
        <v>60</v>
      </c>
      <c r="F25" s="70" t="s">
        <v>54</v>
      </c>
      <c r="G25" s="53">
        <v>11142004</v>
      </c>
      <c r="H25" s="53">
        <v>7708414</v>
      </c>
      <c r="I25" s="53">
        <v>7708414</v>
      </c>
      <c r="J25" s="46">
        <f t="shared" si="5"/>
        <v>26558832</v>
      </c>
      <c r="K25" s="41" t="s">
        <v>61</v>
      </c>
    </row>
    <row r="26" spans="1:13" ht="72.75" customHeight="1">
      <c r="A26" s="54" t="s">
        <v>62</v>
      </c>
      <c r="B26" s="36" t="s">
        <v>29</v>
      </c>
      <c r="C26" s="20" t="s">
        <v>13</v>
      </c>
      <c r="D26" s="20" t="s">
        <v>12</v>
      </c>
      <c r="E26" s="31" t="s">
        <v>52</v>
      </c>
      <c r="F26" s="20" t="s">
        <v>54</v>
      </c>
      <c r="G26" s="53">
        <v>8434914</v>
      </c>
      <c r="H26" s="53">
        <v>8434914</v>
      </c>
      <c r="I26" s="53">
        <v>8434914</v>
      </c>
      <c r="J26" s="46">
        <f t="shared" si="5"/>
        <v>25304742</v>
      </c>
      <c r="K26" s="40" t="s">
        <v>55</v>
      </c>
    </row>
    <row r="27" spans="1:13" ht="47.25" customHeight="1">
      <c r="A27" s="97" t="s">
        <v>32</v>
      </c>
      <c r="B27" s="80"/>
      <c r="C27" s="80"/>
      <c r="D27" s="80"/>
      <c r="E27" s="80"/>
      <c r="F27" s="80"/>
      <c r="G27" s="80"/>
      <c r="H27" s="80"/>
      <c r="I27" s="80"/>
      <c r="J27" s="80"/>
      <c r="K27" s="34"/>
    </row>
    <row r="28" spans="1:13" ht="138" customHeight="1">
      <c r="A28" s="55" t="s">
        <v>27</v>
      </c>
      <c r="B28" s="36" t="s">
        <v>21</v>
      </c>
      <c r="C28" s="8" t="s">
        <v>13</v>
      </c>
      <c r="D28" s="8" t="s">
        <v>12</v>
      </c>
      <c r="E28" s="31" t="s">
        <v>35</v>
      </c>
      <c r="F28" s="51" t="s">
        <v>56</v>
      </c>
      <c r="G28" s="53">
        <v>8500341</v>
      </c>
      <c r="H28" s="53">
        <v>8176981</v>
      </c>
      <c r="I28" s="53">
        <v>8176981</v>
      </c>
      <c r="J28" s="46">
        <f>G28+H28+I28</f>
        <v>24854303</v>
      </c>
      <c r="K28" s="12"/>
      <c r="L28" s="33"/>
      <c r="M28" s="33"/>
    </row>
    <row r="29" spans="1:13" ht="23.25" customHeight="1">
      <c r="A29" s="71" t="s">
        <v>57</v>
      </c>
      <c r="B29" s="8" t="s">
        <v>58</v>
      </c>
      <c r="C29" s="8" t="s">
        <v>58</v>
      </c>
      <c r="D29" s="8" t="s">
        <v>58</v>
      </c>
      <c r="E29" s="31" t="s">
        <v>71</v>
      </c>
      <c r="F29" s="51" t="s">
        <v>58</v>
      </c>
      <c r="G29" s="44">
        <f>G32+G30</f>
        <v>21989674.759999998</v>
      </c>
      <c r="H29" s="44">
        <f t="shared" ref="H29:J29" si="6">H32+H30</f>
        <v>21612371</v>
      </c>
      <c r="I29" s="44">
        <f t="shared" si="6"/>
        <v>21612371</v>
      </c>
      <c r="J29" s="44">
        <f t="shared" si="6"/>
        <v>65214416.759999998</v>
      </c>
      <c r="K29" s="10"/>
    </row>
    <row r="30" spans="1:13" ht="35.25" customHeight="1">
      <c r="A30" s="91"/>
      <c r="B30" s="7" t="s">
        <v>30</v>
      </c>
      <c r="C30" s="8" t="s">
        <v>11</v>
      </c>
      <c r="D30" s="8" t="s">
        <v>12</v>
      </c>
      <c r="E30" s="31" t="s">
        <v>71</v>
      </c>
      <c r="F30" s="8" t="s">
        <v>51</v>
      </c>
      <c r="G30" s="53">
        <v>7598313.7599999998</v>
      </c>
      <c r="H30" s="53">
        <v>6948106</v>
      </c>
      <c r="I30" s="53">
        <v>6948106</v>
      </c>
      <c r="J30" s="46">
        <f>G30+I30+H30</f>
        <v>21494525.759999998</v>
      </c>
      <c r="K30" s="95" t="s">
        <v>64</v>
      </c>
    </row>
    <row r="31" spans="1:13" ht="35.25" customHeight="1">
      <c r="A31" s="91"/>
      <c r="B31" s="7" t="s">
        <v>30</v>
      </c>
      <c r="C31" s="8" t="s">
        <v>11</v>
      </c>
      <c r="D31" s="8" t="s">
        <v>12</v>
      </c>
      <c r="E31" s="31" t="s">
        <v>71</v>
      </c>
      <c r="F31" s="8" t="s">
        <v>80</v>
      </c>
      <c r="G31" s="53">
        <v>4500</v>
      </c>
      <c r="H31" s="53">
        <v>0</v>
      </c>
      <c r="I31" s="53">
        <v>0</v>
      </c>
      <c r="J31" s="46">
        <v>4500</v>
      </c>
      <c r="K31" s="95"/>
    </row>
    <row r="32" spans="1:13" ht="55.5" customHeight="1">
      <c r="A32" s="92"/>
      <c r="B32" s="7" t="s">
        <v>23</v>
      </c>
      <c r="C32" s="8" t="s">
        <v>11</v>
      </c>
      <c r="D32" s="8" t="s">
        <v>12</v>
      </c>
      <c r="E32" s="31" t="s">
        <v>71</v>
      </c>
      <c r="F32" s="51" t="s">
        <v>54</v>
      </c>
      <c r="G32" s="53">
        <v>14391361</v>
      </c>
      <c r="H32" s="53">
        <v>14664265</v>
      </c>
      <c r="I32" s="53">
        <v>14664265</v>
      </c>
      <c r="J32" s="46">
        <f>G32+H32+I32</f>
        <v>43719891</v>
      </c>
      <c r="K32" s="96"/>
    </row>
    <row r="33" spans="1:11" ht="78.75" customHeight="1">
      <c r="A33" s="56" t="s">
        <v>74</v>
      </c>
      <c r="B33" s="36" t="s">
        <v>23</v>
      </c>
      <c r="C33" s="8" t="s">
        <v>11</v>
      </c>
      <c r="D33" s="8" t="s">
        <v>12</v>
      </c>
      <c r="E33" s="31" t="s">
        <v>72</v>
      </c>
      <c r="F33" s="51" t="s">
        <v>54</v>
      </c>
      <c r="G33" s="53">
        <v>12296432</v>
      </c>
      <c r="H33" s="53">
        <v>0</v>
      </c>
      <c r="I33" s="53">
        <v>0</v>
      </c>
      <c r="J33" s="46">
        <f t="shared" ref="J33:J35" si="7">G33+H33+I33</f>
        <v>12296432</v>
      </c>
      <c r="K33" s="89" t="s">
        <v>67</v>
      </c>
    </row>
    <row r="34" spans="1:11" ht="78.75" customHeight="1">
      <c r="A34" s="56" t="s">
        <v>68</v>
      </c>
      <c r="B34" s="36" t="s">
        <v>23</v>
      </c>
      <c r="C34" s="8" t="s">
        <v>11</v>
      </c>
      <c r="D34" s="8" t="s">
        <v>12</v>
      </c>
      <c r="E34" s="31" t="s">
        <v>73</v>
      </c>
      <c r="F34" s="51" t="s">
        <v>54</v>
      </c>
      <c r="G34" s="53">
        <v>22000000</v>
      </c>
      <c r="H34" s="53">
        <v>0</v>
      </c>
      <c r="I34" s="53">
        <v>0</v>
      </c>
      <c r="J34" s="46">
        <f t="shared" si="7"/>
        <v>22000000</v>
      </c>
      <c r="K34" s="90"/>
    </row>
    <row r="35" spans="1:11" ht="168.75" customHeight="1">
      <c r="A35" s="57" t="s">
        <v>69</v>
      </c>
      <c r="B35" s="36" t="s">
        <v>21</v>
      </c>
      <c r="C35" s="8" t="s">
        <v>13</v>
      </c>
      <c r="D35" s="8" t="s">
        <v>12</v>
      </c>
      <c r="E35" s="31" t="s">
        <v>63</v>
      </c>
      <c r="F35" s="8" t="s">
        <v>54</v>
      </c>
      <c r="G35" s="29">
        <v>100000</v>
      </c>
      <c r="H35" s="29">
        <v>100000</v>
      </c>
      <c r="I35" s="29">
        <v>100000</v>
      </c>
      <c r="J35" s="30">
        <f t="shared" si="7"/>
        <v>300000</v>
      </c>
      <c r="K35" s="58" t="s">
        <v>65</v>
      </c>
    </row>
    <row r="36" spans="1:11" ht="27" customHeight="1">
      <c r="A36" s="27" t="s">
        <v>28</v>
      </c>
      <c r="B36" s="61" t="s">
        <v>58</v>
      </c>
      <c r="C36" s="28" t="s">
        <v>58</v>
      </c>
      <c r="D36" s="28" t="s">
        <v>58</v>
      </c>
      <c r="E36" s="62">
        <v>1410000</v>
      </c>
      <c r="F36" s="63"/>
      <c r="G36" s="37">
        <f>G38+G39</f>
        <v>113386705.76000001</v>
      </c>
      <c r="H36" s="13">
        <f t="shared" ref="H36:J36" si="8">H38+H39</f>
        <v>69370230</v>
      </c>
      <c r="I36" s="13">
        <f t="shared" si="8"/>
        <v>69370230</v>
      </c>
      <c r="J36" s="13">
        <f t="shared" si="8"/>
        <v>252127165.75999999</v>
      </c>
      <c r="K36" s="35"/>
    </row>
    <row r="37" spans="1:11" ht="18.75" customHeight="1">
      <c r="A37" s="14" t="s">
        <v>10</v>
      </c>
      <c r="B37" s="15"/>
      <c r="C37" s="15"/>
      <c r="D37" s="15"/>
      <c r="E37" s="63"/>
      <c r="F37" s="64"/>
      <c r="G37" s="65"/>
      <c r="H37" s="65"/>
      <c r="I37" s="10"/>
      <c r="J37" s="19"/>
      <c r="K37" s="16"/>
    </row>
    <row r="38" spans="1:11" ht="43.5" customHeight="1">
      <c r="A38" s="17" t="s">
        <v>19</v>
      </c>
      <c r="B38" s="7" t="s">
        <v>21</v>
      </c>
      <c r="C38" s="8" t="s">
        <v>13</v>
      </c>
      <c r="D38" s="8" t="s">
        <v>12</v>
      </c>
      <c r="E38" s="62">
        <v>1410000</v>
      </c>
      <c r="F38" s="64"/>
      <c r="G38" s="66">
        <f>G28+G26+G35+G17</f>
        <v>20835955</v>
      </c>
      <c r="H38" s="66">
        <f t="shared" ref="H38:J38" si="9">H28+H26+H35+H17</f>
        <v>16711895</v>
      </c>
      <c r="I38" s="66">
        <f t="shared" si="9"/>
        <v>16711895</v>
      </c>
      <c r="J38" s="66">
        <f t="shared" si="9"/>
        <v>54259745</v>
      </c>
      <c r="K38" s="18"/>
    </row>
    <row r="39" spans="1:11" ht="30.75" customHeight="1">
      <c r="A39" s="17" t="s">
        <v>20</v>
      </c>
      <c r="B39" s="7" t="s">
        <v>23</v>
      </c>
      <c r="C39" s="8" t="s">
        <v>11</v>
      </c>
      <c r="D39" s="8" t="s">
        <v>12</v>
      </c>
      <c r="E39" s="62">
        <v>1410000</v>
      </c>
      <c r="F39" s="64"/>
      <c r="G39" s="67">
        <f>G14+G16+G18+G20+G22+G23+G32+G33+G24+G25+G30+G34+G31</f>
        <v>92550750.760000005</v>
      </c>
      <c r="H39" s="67">
        <f t="shared" ref="H39:J39" si="10">H14+H16+H18+H20+H22+H23+H32+H33+H24+H25+H30+H34+H31</f>
        <v>52658335</v>
      </c>
      <c r="I39" s="67">
        <f t="shared" si="10"/>
        <v>52658335</v>
      </c>
      <c r="J39" s="67">
        <f t="shared" si="10"/>
        <v>197867420.75999999</v>
      </c>
      <c r="K39" s="18"/>
    </row>
    <row r="40" spans="1:11" ht="46.15" customHeight="1">
      <c r="A40" s="11" t="s">
        <v>42</v>
      </c>
      <c r="B40" s="21"/>
      <c r="C40" s="22"/>
      <c r="D40" s="22"/>
      <c r="E40" s="23"/>
      <c r="G40" s="24"/>
      <c r="H40" s="11" t="s">
        <v>43</v>
      </c>
      <c r="I40" s="24"/>
      <c r="J40" s="26"/>
      <c r="K40" s="25"/>
    </row>
    <row r="41" spans="1:11" ht="33.75" customHeight="1"/>
  </sheetData>
  <mergeCells count="20">
    <mergeCell ref="K33:K34"/>
    <mergeCell ref="A19:K19"/>
    <mergeCell ref="A29:A32"/>
    <mergeCell ref="A21:A23"/>
    <mergeCell ref="K21:K23"/>
    <mergeCell ref="K30:K32"/>
    <mergeCell ref="A27:J27"/>
    <mergeCell ref="A15:A17"/>
    <mergeCell ref="K15:K16"/>
    <mergeCell ref="A12:K12"/>
    <mergeCell ref="A13:K13"/>
    <mergeCell ref="I5:K5"/>
    <mergeCell ref="A9:A11"/>
    <mergeCell ref="B9:B11"/>
    <mergeCell ref="A8:K8"/>
    <mergeCell ref="C9:F10"/>
    <mergeCell ref="G9:J9"/>
    <mergeCell ref="G10:J10"/>
    <mergeCell ref="K9:K11"/>
    <mergeCell ref="I6:K7"/>
  </mergeCells>
  <phoneticPr fontId="4" type="noConversion"/>
  <pageMargins left="0.39370078740157483" right="0.39370078740157483" top="0.94488188976377963" bottom="0.29166666666666669" header="0.51181102362204722" footer="0.31496062992125984"/>
  <pageSetup paperSize="9" scale="70" orientation="landscape" r:id="rId1"/>
  <headerFooter differentFirst="1">
    <oddHeader>&amp;C&amp;P</oddHeader>
  </headerFooter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Zaharova</cp:lastModifiedBy>
  <cp:lastPrinted>2018-02-09T09:42:33Z</cp:lastPrinted>
  <dcterms:created xsi:type="dcterms:W3CDTF">2013-07-09T08:19:22Z</dcterms:created>
  <dcterms:modified xsi:type="dcterms:W3CDTF">2018-02-16T08:04:30Z</dcterms:modified>
</cp:coreProperties>
</file>